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610" yWindow="1005" windowWidth="9390" windowHeight="8595" tabRatio="753" activeTab="0"/>
  </bookViews>
  <sheets>
    <sheet name="ОЦЕНКА НОВОГО ПОСТАВЩИКА" sheetId="1" r:id="rId1"/>
  </sheets>
  <definedNames>
    <definedName name="Z_849FC17E_7E15_48B3_B58B_6FC3E6E6DBAE_.wvu.Cols" localSheetId="0" hidden="1">'ОЦЕНКА НОВОГО ПОСТАВЩИКА'!$I:$I</definedName>
    <definedName name="Z_849FC17E_7E15_48B3_B58B_6FC3E6E6DBAE_.wvu.PrintArea" localSheetId="0" hidden="1">'ОЦЕНКА НОВОГО ПОСТАВЩИКА'!$A$1:$H$12</definedName>
    <definedName name="_xlnm.Print_Area" localSheetId="0">'ОЦЕНКА НОВОГО ПОСТАВЩИКА'!$A$1:$Q$44</definedName>
  </definedNames>
  <calcPr fullCalcOnLoad="1"/>
</workbook>
</file>

<file path=xl/sharedStrings.xml><?xml version="1.0" encoding="utf-8"?>
<sst xmlns="http://schemas.openxmlformats.org/spreadsheetml/2006/main" count="93" uniqueCount="54">
  <si>
    <t>Дата начала деятельности</t>
  </si>
  <si>
    <t>1.1</t>
  </si>
  <si>
    <t>Исполнитель</t>
  </si>
  <si>
    <t>1.2</t>
  </si>
  <si>
    <t>1.3</t>
  </si>
  <si>
    <t>Должность</t>
  </si>
  <si>
    <t>Названия стандартов систем качества и органов, проводивших сертификацию, и дата окончания действия сертификата
(копия сертификата должна быть приложена)</t>
  </si>
  <si>
    <t>Дата оценки</t>
  </si>
  <si>
    <t>Название поставщика</t>
  </si>
  <si>
    <t>Местонахождение (адрес, почтовый индекс)</t>
  </si>
  <si>
    <t>Удаленность поставщика (км.)</t>
  </si>
  <si>
    <t>Названия поставляемой продукции</t>
  </si>
  <si>
    <t>Проводит ли предприятие оценку своих поставщиков</t>
  </si>
  <si>
    <t>Требует ли предприятие сертификаты на продукцию от своих поставщиков</t>
  </si>
  <si>
    <t>Проводит ли предприятие контроль закупаемой продукции</t>
  </si>
  <si>
    <t>Проводит ли предприятие контроль в процессе производства по документированным процедурам и правилам</t>
  </si>
  <si>
    <t>Отслеживается ли уровень дефектности на этапах производства</t>
  </si>
  <si>
    <t>Используется ли проверка и поверка оборудования и средств измерений</t>
  </si>
  <si>
    <t>Разрабатываются ли программы корректирующих действий при обнаружении несоответствий</t>
  </si>
  <si>
    <t>Разрабатываются ли программы обучения и развития персонала</t>
  </si>
  <si>
    <t xml:space="preserve">Существует ли на предприятии процедура внутреннего аудита </t>
  </si>
  <si>
    <t>Проводятся ли стендовые и ресурсные испытания продукции</t>
  </si>
  <si>
    <t>Есть ли на предприятии утвержденное руководство по качеству</t>
  </si>
  <si>
    <t>1.4</t>
  </si>
  <si>
    <t>1.5</t>
  </si>
  <si>
    <t>1.6</t>
  </si>
  <si>
    <t>1.7</t>
  </si>
  <si>
    <t>ОЦЕНКА ПОТЕНЦИАЛЬНОГО ПОСТАВЩИКА</t>
  </si>
  <si>
    <t>ДА -</t>
  </si>
  <si>
    <t>ЧАСТИЧНО -</t>
  </si>
  <si>
    <t>НЕ ПРИМЕНЯЕТСЯ -</t>
  </si>
  <si>
    <t>2.1</t>
  </si>
  <si>
    <t>2.2</t>
  </si>
  <si>
    <t>2.3</t>
  </si>
  <si>
    <t>2.4</t>
  </si>
  <si>
    <t>2.5</t>
  </si>
  <si>
    <t>2.6</t>
  </si>
  <si>
    <t>2.7</t>
  </si>
  <si>
    <t>2.8</t>
  </si>
  <si>
    <t>2.9</t>
  </si>
  <si>
    <t>2.10</t>
  </si>
  <si>
    <t>2.11</t>
  </si>
  <si>
    <t>2.12</t>
  </si>
  <si>
    <t>2.13</t>
  </si>
  <si>
    <t>Сумма</t>
  </si>
  <si>
    <t>Уровень соответствия-</t>
  </si>
  <si>
    <t>Место заполнения</t>
  </si>
  <si>
    <t>Тел/факс:                                        E-Mail:</t>
  </si>
  <si>
    <t>2.14</t>
  </si>
  <si>
    <t>Применяется ли процедура оценки и выбора поставщиков.</t>
  </si>
  <si>
    <t>2.15</t>
  </si>
  <si>
    <t>Применяются ли статистические методы для анализа стабильности процессов производства и их оптимизации.</t>
  </si>
  <si>
    <t>Разрешило ли предприятие проведение аудита системы качества специалистами нашего предприятия</t>
  </si>
  <si>
    <t>Ведется ли работа по созданию и совершенствованию системы менеджмента качества.</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</si>
</sst>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0.0%"/>
    <numFmt numFmtId="185" formatCode="[$€-2]\ ###,000_);[Red]\([$€-2]\ ###,0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US$&quot;#,##0_);\(&quot;US$&quot;#,##0\)"/>
    <numFmt numFmtId="195" formatCode="&quot;US$&quot;#,##0_);[Red]\(&quot;US$&quot;#,##0\)"/>
    <numFmt numFmtId="196" formatCode="&quot;US$&quot;#,##0.00_);\(&quot;US$&quot;#,##0.00\)"/>
    <numFmt numFmtId="197" formatCode="&quot;US$&quot;#,##0.00_);[Red]\(&quot;US$&quot;#,##0.00\)"/>
    <numFmt numFmtId="198" formatCode="&quot;$&quot;#,##0.00"/>
    <numFmt numFmtId="199" formatCode="000"/>
    <numFmt numFmtId="200" formatCode="&quot;Yes&quot;;&quot;Yes&quot;;&quot;No&quot;"/>
    <numFmt numFmtId="201" formatCode="&quot;True&quot;;&quot;True&quot;;&quot;False&quot;"/>
    <numFmt numFmtId="202" formatCode="&quot;On&quot;;&quot;On&quot;;&quot;Off&quot;"/>
    <numFmt numFmtId="203" formatCode=";;;@"/>
    <numFmt numFmtId="204" formatCode="[$€-2]\ #,##0.00_);[Red]\([$€-2]\ #,##0.00\)"/>
    <numFmt numFmtId="205" formatCode="0.000"/>
    <numFmt numFmtId="206" formatCode="[$-FC19]d\ mmmm\ yyyy\ &quot;г.&quot;"/>
    <numFmt numFmtId="207" formatCode="[$-F419]yyyy\,\ mmmm;@"/>
    <numFmt numFmtId="208" formatCode="mmm/yyyy"/>
    <numFmt numFmtId="209" formatCode="[$-FC19]dd\ mmmm\ yyyy\ \г\.;@"/>
  </numFmts>
  <fonts count="67">
    <font>
      <sz val="10"/>
      <name val="Arial Cyr"/>
      <family val="0"/>
    </font>
    <font>
      <u val="single"/>
      <sz val="10"/>
      <color indexed="12"/>
      <name val="Arial Cyr"/>
      <family val="0"/>
    </font>
    <font>
      <u val="single"/>
      <sz val="10"/>
      <color indexed="36"/>
      <name val="Arial Cyr"/>
      <family val="0"/>
    </font>
    <font>
      <sz val="10"/>
      <name val="Tahoma"/>
      <family val="2"/>
    </font>
    <font>
      <b/>
      <sz val="10"/>
      <color indexed="10"/>
      <name val="Tahoma"/>
      <family val="2"/>
    </font>
    <font>
      <b/>
      <sz val="12"/>
      <name val="Tahoma"/>
      <family val="2"/>
    </font>
    <font>
      <b/>
      <sz val="14"/>
      <name val="Tahoma"/>
      <family val="2"/>
    </font>
    <font>
      <sz val="10"/>
      <name val="Arial"/>
      <family val="2"/>
    </font>
    <font>
      <i/>
      <sz val="10"/>
      <name val="Arial"/>
      <family val="2"/>
    </font>
    <font>
      <sz val="14"/>
      <name val="Tahoma"/>
      <family val="2"/>
    </font>
    <font>
      <b/>
      <sz val="18"/>
      <name val="Tahoma"/>
      <family val="2"/>
    </font>
    <font>
      <sz val="18"/>
      <name val="Tahoma"/>
      <family val="2"/>
    </font>
    <font>
      <b/>
      <sz val="16"/>
      <name val="Tahoma"/>
      <family val="2"/>
    </font>
    <font>
      <sz val="14"/>
      <name val="Arial Cyr"/>
      <family val="0"/>
    </font>
    <font>
      <sz val="1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ahoma"/>
      <family val="2"/>
    </font>
    <font>
      <sz val="10"/>
      <color indexed="9"/>
      <name val="Tahoma"/>
      <family val="2"/>
    </font>
    <font>
      <sz val="10"/>
      <color indexed="9"/>
      <name val="Arial Cyr"/>
      <family val="0"/>
    </font>
    <font>
      <sz val="12"/>
      <color indexed="9"/>
      <name val="Tahoma"/>
      <family val="2"/>
    </font>
    <font>
      <sz val="12"/>
      <color indexed="9"/>
      <name val="Arial Cyr"/>
      <family val="0"/>
    </font>
    <font>
      <b/>
      <sz val="11"/>
      <color indexed="9"/>
      <name val="Tahoma"/>
      <family val="2"/>
    </font>
    <font>
      <b/>
      <sz val="10"/>
      <color indexed="9"/>
      <name val="Arial Cyr"/>
      <family val="0"/>
    </font>
    <font>
      <sz val="18"/>
      <color indexed="9"/>
      <name val="Tahoma"/>
      <family val="2"/>
    </font>
    <font>
      <sz val="16"/>
      <color indexed="9"/>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ahoma"/>
      <family val="2"/>
    </font>
    <font>
      <sz val="10"/>
      <color theme="0"/>
      <name val="Tahoma"/>
      <family val="2"/>
    </font>
    <font>
      <sz val="10"/>
      <color theme="0"/>
      <name val="Arial Cyr"/>
      <family val="0"/>
    </font>
    <font>
      <sz val="18"/>
      <color theme="0"/>
      <name val="Tahoma"/>
      <family val="2"/>
    </font>
    <font>
      <b/>
      <sz val="11"/>
      <color theme="0"/>
      <name val="Tahoma"/>
      <family val="2"/>
    </font>
    <font>
      <b/>
      <sz val="10"/>
      <color theme="0"/>
      <name val="Arial Cyr"/>
      <family val="0"/>
    </font>
    <font>
      <sz val="12"/>
      <color theme="0"/>
      <name val="Tahoma"/>
      <family val="2"/>
    </font>
    <font>
      <sz val="12"/>
      <color theme="0"/>
      <name val="Arial Cyr"/>
      <family val="0"/>
    </font>
    <font>
      <sz val="16"/>
      <color theme="0"/>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1" tint="0.34999001026153564"/>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ck"/>
      <right>
        <color indexed="63"/>
      </right>
      <top style="thick"/>
      <bottom style="thick"/>
    </border>
    <border>
      <left style="thick"/>
      <right style="thick"/>
      <top style="thick"/>
      <bottom style="thick"/>
    </border>
    <border>
      <left style="thin"/>
      <right style="thin"/>
      <top style="thin"/>
      <bottom style="thin"/>
    </border>
    <border>
      <left style="thick"/>
      <right style="thin"/>
      <top style="thin"/>
      <bottom style="thin"/>
    </border>
    <border>
      <left style="thick"/>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thick"/>
      <top style="thin"/>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thin"/>
      <bottom style="thin"/>
    </border>
    <border>
      <left style="thick"/>
      <right>
        <color indexed="63"/>
      </right>
      <top style="thin"/>
      <bottom style="thin"/>
    </border>
    <border>
      <left>
        <color indexed="63"/>
      </left>
      <right style="thick"/>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ck"/>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ck"/>
      <bottom style="thick"/>
    </border>
    <border>
      <left>
        <color indexed="63"/>
      </left>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87">
    <xf numFmtId="0" fontId="0" fillId="0" borderId="0" xfId="0" applyAlignment="1">
      <alignment/>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Fill="1" applyAlignment="1">
      <alignment vertical="top" wrapText="1"/>
    </xf>
    <xf numFmtId="0" fontId="3" fillId="0" borderId="0" xfId="0" applyFont="1" applyAlignment="1">
      <alignment vertical="center" wrapText="1"/>
    </xf>
    <xf numFmtId="0" fontId="3" fillId="0" borderId="0" xfId="0" applyFont="1" applyAlignment="1">
      <alignment horizontal="center" vertical="center" wrapText="1"/>
    </xf>
    <xf numFmtId="0" fontId="58" fillId="0" borderId="0" xfId="0" applyFont="1" applyAlignment="1">
      <alignment horizontal="left" vertical="center" wrapText="1"/>
    </xf>
    <xf numFmtId="0" fontId="5" fillId="0" borderId="0" xfId="0" applyFont="1" applyAlignment="1">
      <alignment horizontal="center" vertical="center" wrapText="1"/>
    </xf>
    <xf numFmtId="0" fontId="10" fillId="0" borderId="10"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1" fillId="0" borderId="0" xfId="0" applyFont="1" applyAlignment="1">
      <alignment horizontal="center" vertical="center" wrapText="1"/>
    </xf>
    <xf numFmtId="0" fontId="11" fillId="0" borderId="11" xfId="0" applyFont="1" applyBorder="1" applyAlignment="1">
      <alignment horizontal="center" vertical="center" wrapText="1"/>
    </xf>
    <xf numFmtId="0" fontId="5" fillId="33" borderId="0" xfId="0" applyFont="1" applyFill="1" applyAlignment="1">
      <alignment horizontal="center" vertical="center" wrapText="1"/>
    </xf>
    <xf numFmtId="0" fontId="3" fillId="34" borderId="0" xfId="0" applyFont="1" applyFill="1" applyAlignment="1">
      <alignment vertical="top" wrapText="1"/>
    </xf>
    <xf numFmtId="1" fontId="6" fillId="0" borderId="0" xfId="0" applyNumberFormat="1" applyFont="1" applyAlignment="1">
      <alignment vertical="center" wrapText="1"/>
    </xf>
    <xf numFmtId="209" fontId="9" fillId="0" borderId="12" xfId="0" applyNumberFormat="1" applyFont="1" applyBorder="1" applyAlignment="1">
      <alignment horizontal="right" wrapText="1"/>
    </xf>
    <xf numFmtId="0" fontId="9" fillId="0" borderId="12" xfId="0" applyFont="1" applyBorder="1" applyAlignment="1">
      <alignment horizontal="right" wrapText="1"/>
    </xf>
    <xf numFmtId="49" fontId="59" fillId="35" borderId="13" xfId="0" applyNumberFormat="1" applyFont="1" applyFill="1" applyBorder="1" applyAlignment="1">
      <alignment horizontal="center" vertical="center" wrapText="1"/>
    </xf>
    <xf numFmtId="49" fontId="3" fillId="35" borderId="14" xfId="0" applyNumberFormat="1" applyFont="1" applyFill="1" applyBorder="1" applyAlignment="1">
      <alignment horizontal="center" vertical="top" wrapText="1"/>
    </xf>
    <xf numFmtId="0" fontId="59" fillId="35" borderId="15" xfId="0" applyFont="1" applyFill="1" applyBorder="1" applyAlignment="1" applyProtection="1">
      <alignment horizontal="right" vertical="center" wrapText="1"/>
      <protection/>
    </xf>
    <xf numFmtId="0" fontId="59" fillId="35" borderId="16" xfId="0" applyFont="1" applyFill="1" applyBorder="1" applyAlignment="1" applyProtection="1">
      <alignment horizontal="right" vertical="center" wrapText="1"/>
      <protection/>
    </xf>
    <xf numFmtId="0" fontId="59" fillId="35" borderId="17" xfId="0" applyFont="1" applyFill="1" applyBorder="1" applyAlignment="1" applyProtection="1">
      <alignment horizontal="right" vertical="center" wrapText="1"/>
      <protection/>
    </xf>
    <xf numFmtId="0" fontId="59" fillId="35" borderId="18" xfId="0" applyFont="1" applyFill="1" applyBorder="1" applyAlignment="1" applyProtection="1">
      <alignment horizontal="right" vertical="center" wrapText="1"/>
      <protection/>
    </xf>
    <xf numFmtId="0" fontId="59" fillId="35" borderId="19" xfId="0" applyFont="1" applyFill="1" applyBorder="1" applyAlignment="1">
      <alignment horizontal="center" vertical="center" wrapText="1"/>
    </xf>
    <xf numFmtId="0" fontId="60" fillId="35" borderId="0" xfId="0" applyFont="1" applyFill="1" applyBorder="1" applyAlignment="1">
      <alignment vertical="center" wrapText="1"/>
    </xf>
    <xf numFmtId="0" fontId="60" fillId="35" borderId="20" xfId="0" applyFont="1" applyFill="1" applyBorder="1" applyAlignment="1">
      <alignment vertical="center" wrapText="1"/>
    </xf>
    <xf numFmtId="0" fontId="59" fillId="35" borderId="19" xfId="0" applyFont="1" applyFill="1" applyBorder="1" applyAlignment="1">
      <alignment vertical="top" wrapText="1"/>
    </xf>
    <xf numFmtId="9" fontId="60" fillId="35" borderId="21" xfId="0" applyNumberFormat="1" applyFont="1" applyFill="1" applyBorder="1" applyAlignment="1">
      <alignment horizontal="left" vertical="center" wrapText="1"/>
    </xf>
    <xf numFmtId="0" fontId="59" fillId="35" borderId="22" xfId="0" applyFont="1" applyFill="1" applyBorder="1" applyAlignment="1">
      <alignment horizontal="center" vertical="center" wrapText="1"/>
    </xf>
    <xf numFmtId="0" fontId="59" fillId="35" borderId="23" xfId="0" applyFont="1" applyFill="1" applyBorder="1" applyAlignment="1">
      <alignment horizontal="center" vertical="top" wrapText="1"/>
    </xf>
    <xf numFmtId="0" fontId="59" fillId="35" borderId="23" xfId="0" applyFont="1" applyFill="1" applyBorder="1" applyAlignment="1">
      <alignment vertical="top" wrapText="1"/>
    </xf>
    <xf numFmtId="0" fontId="59" fillId="35" borderId="23" xfId="0" applyFont="1" applyFill="1" applyBorder="1" applyAlignment="1">
      <alignment vertical="center" wrapText="1"/>
    </xf>
    <xf numFmtId="0" fontId="61" fillId="35" borderId="23" xfId="0" applyFont="1" applyFill="1" applyBorder="1" applyAlignment="1">
      <alignment horizontal="center" vertical="center" wrapText="1"/>
    </xf>
    <xf numFmtId="0" fontId="59" fillId="35" borderId="24" xfId="0" applyFont="1" applyFill="1" applyBorder="1" applyAlignment="1">
      <alignment vertical="top" wrapText="1"/>
    </xf>
    <xf numFmtId="0" fontId="59" fillId="35" borderId="20" xfId="0" applyFont="1" applyFill="1" applyBorder="1" applyAlignment="1">
      <alignment vertical="top" wrapText="1"/>
    </xf>
    <xf numFmtId="0" fontId="59" fillId="35" borderId="20" xfId="0" applyFont="1" applyFill="1" applyBorder="1" applyAlignment="1">
      <alignment vertical="center" wrapText="1"/>
    </xf>
    <xf numFmtId="0" fontId="60" fillId="35" borderId="20" xfId="0" applyFont="1" applyFill="1" applyBorder="1" applyAlignment="1">
      <alignment/>
    </xf>
    <xf numFmtId="0" fontId="60" fillId="35" borderId="20" xfId="0" applyFont="1" applyFill="1" applyBorder="1" applyAlignment="1">
      <alignment vertical="top" wrapText="1"/>
    </xf>
    <xf numFmtId="0" fontId="59" fillId="35" borderId="15" xfId="0" applyFont="1" applyFill="1" applyBorder="1" applyAlignment="1">
      <alignment horizontal="left" vertical="center" wrapText="1"/>
    </xf>
    <xf numFmtId="0" fontId="60" fillId="35" borderId="16" xfId="0" applyFont="1" applyFill="1" applyBorder="1" applyAlignment="1">
      <alignment horizontal="left" vertical="center" wrapText="1"/>
    </xf>
    <xf numFmtId="0" fontId="60" fillId="35" borderId="25" xfId="0" applyFont="1" applyFill="1" applyBorder="1" applyAlignment="1">
      <alignment horizontal="left" vertical="center" wrapText="1"/>
    </xf>
    <xf numFmtId="0" fontId="59" fillId="35" borderId="12" xfId="0" applyFont="1" applyFill="1" applyBorder="1" applyAlignment="1">
      <alignment horizontal="left" vertical="center" wrapText="1"/>
    </xf>
    <xf numFmtId="0" fontId="0" fillId="35" borderId="18" xfId="0" applyFill="1" applyBorder="1" applyAlignment="1">
      <alignment vertical="top" wrapText="1"/>
    </xf>
    <xf numFmtId="0" fontId="0" fillId="35" borderId="18" xfId="0" applyFill="1" applyBorder="1" applyAlignment="1">
      <alignment/>
    </xf>
    <xf numFmtId="0" fontId="0" fillId="35" borderId="0" xfId="0" applyFill="1" applyBorder="1" applyAlignment="1">
      <alignment/>
    </xf>
    <xf numFmtId="0" fontId="0" fillId="0" borderId="15" xfId="0" applyBorder="1" applyAlignment="1">
      <alignment vertical="center"/>
    </xf>
    <xf numFmtId="0" fontId="0" fillId="0" borderId="16" xfId="0" applyBorder="1" applyAlignment="1">
      <alignment vertical="center"/>
    </xf>
    <xf numFmtId="0" fontId="0" fillId="0" borderId="25" xfId="0" applyBorder="1" applyAlignment="1">
      <alignment vertical="center"/>
    </xf>
    <xf numFmtId="0" fontId="12" fillId="0" borderId="26" xfId="0" applyFont="1" applyBorder="1" applyAlignment="1">
      <alignment horizontal="right" vertical="center" wrapText="1"/>
    </xf>
    <xf numFmtId="0" fontId="0" fillId="0" borderId="16" xfId="0" applyBorder="1" applyAlignment="1">
      <alignment wrapText="1"/>
    </xf>
    <xf numFmtId="0" fontId="11" fillId="0" borderId="16" xfId="0" applyFont="1" applyBorder="1" applyAlignment="1">
      <alignment horizontal="center" vertical="center" wrapText="1"/>
    </xf>
    <xf numFmtId="0" fontId="14" fillId="0" borderId="16" xfId="0" applyFont="1" applyBorder="1" applyAlignment="1">
      <alignment horizontal="center" wrapText="1"/>
    </xf>
    <xf numFmtId="0" fontId="14" fillId="0" borderId="27" xfId="0" applyFont="1" applyBorder="1" applyAlignment="1">
      <alignment wrapText="1"/>
    </xf>
    <xf numFmtId="0" fontId="59" fillId="35" borderId="19" xfId="0" applyFont="1" applyFill="1" applyBorder="1" applyAlignment="1">
      <alignment horizontal="center" vertical="center" wrapText="1"/>
    </xf>
    <xf numFmtId="0" fontId="60" fillId="35" borderId="0" xfId="0" applyFont="1" applyFill="1" applyBorder="1" applyAlignment="1">
      <alignment vertical="center" wrapText="1"/>
    </xf>
    <xf numFmtId="0" fontId="60" fillId="35" borderId="20" xfId="0" applyFont="1" applyFill="1" applyBorder="1" applyAlignment="1">
      <alignment vertical="center" wrapText="1"/>
    </xf>
    <xf numFmtId="0" fontId="59" fillId="35" borderId="16" xfId="0" applyFont="1" applyFill="1" applyBorder="1" applyAlignment="1">
      <alignment horizontal="left" vertical="center" wrapText="1"/>
    </xf>
    <xf numFmtId="0" fontId="59" fillId="35" borderId="25" xfId="0" applyFont="1" applyFill="1" applyBorder="1" applyAlignment="1">
      <alignment horizontal="left" vertical="center" wrapText="1"/>
    </xf>
    <xf numFmtId="0" fontId="62" fillId="35" borderId="0" xfId="0" applyFont="1" applyFill="1" applyBorder="1" applyAlignment="1">
      <alignment horizontal="right" wrapText="1"/>
    </xf>
    <xf numFmtId="0" fontId="63" fillId="35" borderId="0" xfId="0" applyFont="1" applyFill="1" applyBorder="1" applyAlignment="1">
      <alignment wrapText="1"/>
    </xf>
    <xf numFmtId="0" fontId="60" fillId="35" borderId="0" xfId="0" applyFont="1" applyFill="1" applyBorder="1" applyAlignment="1">
      <alignment wrapText="1"/>
    </xf>
    <xf numFmtId="0" fontId="62" fillId="35" borderId="28" xfId="0" applyFont="1" applyFill="1" applyBorder="1" applyAlignment="1">
      <alignment horizontal="right" wrapText="1"/>
    </xf>
    <xf numFmtId="0" fontId="13" fillId="0" borderId="15" xfId="0" applyFont="1" applyBorder="1" applyAlignment="1">
      <alignment wrapText="1"/>
    </xf>
    <xf numFmtId="0" fontId="13" fillId="0" borderId="16" xfId="0" applyFont="1" applyBorder="1" applyAlignment="1">
      <alignment wrapText="1"/>
    </xf>
    <xf numFmtId="0" fontId="13" fillId="0" borderId="25" xfId="0" applyFont="1" applyBorder="1" applyAlignment="1">
      <alignment wrapText="1"/>
    </xf>
    <xf numFmtId="0" fontId="64" fillId="35" borderId="18" xfId="0" applyFont="1" applyFill="1" applyBorder="1" applyAlignment="1">
      <alignment horizontal="right" vertical="center" wrapText="1"/>
    </xf>
    <xf numFmtId="0" fontId="60" fillId="35" borderId="18" xfId="0" applyFont="1" applyFill="1" applyBorder="1" applyAlignment="1">
      <alignment wrapText="1"/>
    </xf>
    <xf numFmtId="0" fontId="59" fillId="35" borderId="26" xfId="0" applyFont="1" applyFill="1" applyBorder="1" applyAlignment="1" applyProtection="1">
      <alignment horizontal="right" vertical="center" wrapText="1"/>
      <protection/>
    </xf>
    <xf numFmtId="0" fontId="60" fillId="35" borderId="25" xfId="0" applyFont="1" applyFill="1" applyBorder="1" applyAlignment="1">
      <alignment vertical="center" wrapText="1"/>
    </xf>
    <xf numFmtId="9" fontId="65" fillId="35" borderId="18" xfId="0" applyNumberFormat="1" applyFont="1" applyFill="1" applyBorder="1" applyAlignment="1">
      <alignment horizontal="left" vertical="center" wrapText="1"/>
    </xf>
    <xf numFmtId="0" fontId="4" fillId="0" borderId="28" xfId="0" applyFont="1" applyBorder="1" applyAlignment="1" applyProtection="1">
      <alignment horizontal="center" vertical="center" wrapText="1"/>
      <protection/>
    </xf>
    <xf numFmtId="0" fontId="0" fillId="0" borderId="0" xfId="0" applyBorder="1" applyAlignment="1">
      <alignment vertical="center" wrapText="1"/>
    </xf>
    <xf numFmtId="0" fontId="0" fillId="0" borderId="29" xfId="0" applyBorder="1" applyAlignment="1">
      <alignment vertical="center" wrapText="1"/>
    </xf>
    <xf numFmtId="0" fontId="7" fillId="0" borderId="15" xfId="0" applyFont="1" applyBorder="1" applyAlignment="1" applyProtection="1">
      <alignment vertical="center" wrapText="1"/>
      <protection/>
    </xf>
    <xf numFmtId="49" fontId="3" fillId="0" borderId="15"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center" vertical="center" wrapText="1"/>
      <protection/>
    </xf>
    <xf numFmtId="49" fontId="59" fillId="35" borderId="30" xfId="0" applyNumberFormat="1" applyFont="1" applyFill="1" applyBorder="1" applyAlignment="1">
      <alignment horizontal="center" vertical="center" wrapText="1"/>
    </xf>
    <xf numFmtId="0" fontId="59" fillId="35" borderId="31" xfId="0" applyFont="1" applyFill="1" applyBorder="1" applyAlignment="1">
      <alignment horizontal="left" vertical="center" wrapText="1"/>
    </xf>
    <xf numFmtId="0" fontId="60" fillId="35" borderId="32" xfId="0" applyFont="1" applyFill="1" applyBorder="1" applyAlignment="1">
      <alignment horizontal="left" vertical="center" wrapText="1"/>
    </xf>
    <xf numFmtId="0" fontId="60" fillId="35" borderId="33" xfId="0" applyFont="1" applyFill="1" applyBorder="1" applyAlignment="1">
      <alignment horizontal="left" vertical="center" wrapText="1"/>
    </xf>
    <xf numFmtId="0" fontId="4" fillId="0" borderId="31" xfId="0" applyFont="1" applyBorder="1" applyAlignment="1" applyProtection="1">
      <alignment horizontal="center" vertical="center" wrapText="1"/>
      <protection/>
    </xf>
    <xf numFmtId="0" fontId="0" fillId="0" borderId="32" xfId="0" applyBorder="1" applyAlignment="1">
      <alignment vertical="center"/>
    </xf>
    <xf numFmtId="0" fontId="0" fillId="0" borderId="33" xfId="0" applyBorder="1" applyAlignment="1">
      <alignment vertical="center"/>
    </xf>
    <xf numFmtId="0" fontId="66" fillId="35" borderId="10" xfId="0" applyFont="1" applyFill="1" applyBorder="1" applyAlignment="1">
      <alignment horizontal="left" vertical="center"/>
    </xf>
    <xf numFmtId="0" fontId="0" fillId="0" borderId="34" xfId="0" applyBorder="1" applyAlignment="1">
      <alignment horizontal="left" vertical="center"/>
    </xf>
    <xf numFmtId="0" fontId="60" fillId="36" borderId="34" xfId="0" applyFont="1" applyFill="1" applyBorder="1" applyAlignment="1">
      <alignment horizontal="left" vertical="center"/>
    </xf>
    <xf numFmtId="0" fontId="60" fillId="35" borderId="35" xfId="0" applyFont="1" applyFill="1" applyBorder="1" applyAlignment="1">
      <alignment horizontal="left" vertical="center"/>
    </xf>
  </cellXfs>
  <cellStyles count="50">
    <cellStyle name="Normal" xfId="0"/>
    <cellStyle name="RowLevel_1" xfId="3"/>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1">
    <dxf>
      <fill>
        <patternFill>
          <fgColor indexed="64"/>
          <bgColor indexed="51"/>
        </patternFill>
      </fill>
    </dxf>
    <dxf>
      <fill>
        <patternFill>
          <fgColor indexed="64"/>
          <bgColor indexed="17"/>
        </patternFill>
      </fill>
    </dxf>
    <dxf>
      <fill>
        <patternFill>
          <fgColor indexed="64"/>
          <bgColor indexed="57"/>
        </patternFill>
      </fill>
    </dxf>
    <dxf>
      <font>
        <b/>
        <i val="0"/>
      </font>
      <fill>
        <patternFill patternType="solid">
          <fgColor indexed="65"/>
          <bgColor indexed="60"/>
        </patternFill>
      </fill>
    </dxf>
    <dxf>
      <font>
        <b/>
        <i/>
      </font>
      <fill>
        <patternFill patternType="solid">
          <fgColor indexed="65"/>
          <bgColor indexed="51"/>
        </patternFill>
      </fill>
    </dxf>
    <dxf>
      <font>
        <b/>
        <i/>
      </font>
      <fill>
        <patternFill patternType="solid">
          <fgColor indexed="65"/>
          <bgColor rgb="FFFFCC00"/>
        </patternFill>
      </fill>
      <border/>
    </dxf>
    <dxf>
      <font>
        <b/>
        <i val="0"/>
      </font>
      <fill>
        <patternFill patternType="solid">
          <fgColor indexed="65"/>
          <bgColor rgb="FF993300"/>
        </patternFill>
      </fill>
      <border/>
    </dxf>
    <dxf>
      <fill>
        <gradientFill degree="90">
          <stop position="0">
            <color rgb="FF33CC33"/>
          </stop>
          <stop position="0.5">
            <color rgb="FF00FF00"/>
          </stop>
          <stop position="1">
            <color rgb="FF33CC33"/>
          </stop>
        </gradientFill>
      </fill>
      <border/>
    </dxf>
    <dxf>
      <fill>
        <gradientFill degree="90">
          <stop position="0">
            <color rgb="FF00B050"/>
          </stop>
          <stop position="0.5">
            <color rgb="FF92D050"/>
          </stop>
          <stop position="1">
            <color rgb="FF00B050"/>
          </stop>
        </gradientFill>
      </fill>
      <border/>
    </dxf>
    <dxf>
      <fill>
        <gradientFill degree="90">
          <stop position="0">
            <color rgb="FFFFC000"/>
          </stop>
          <stop position="0.5">
            <color rgb="FFFFFF00"/>
          </stop>
          <stop position="1">
            <color rgb="FFFFC000"/>
          </stop>
        </gradientFill>
      </fill>
      <border/>
    </dxf>
    <dxf>
      <fill>
        <gradientFill degree="90">
          <stop position="0">
            <color rgb="FFC00000"/>
          </stop>
          <stop position="0.5">
            <color rgb="FFFF0000"/>
          </stop>
          <stop position="1">
            <color rgb="FFC00000"/>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438150</xdr:colOff>
      <xdr:row>0</xdr:row>
      <xdr:rowOff>66675</xdr:rowOff>
    </xdr:from>
    <xdr:to>
      <xdr:col>10</xdr:col>
      <xdr:colOff>9525</xdr:colOff>
      <xdr:row>0</xdr:row>
      <xdr:rowOff>485775</xdr:rowOff>
    </xdr:to>
    <xdr:pic>
      <xdr:nvPicPr>
        <xdr:cNvPr id="1" name="Рисунок 3" descr="F:\Разное\VESTER.jpg"/>
        <xdr:cNvPicPr preferRelativeResize="1">
          <a:picLocks noChangeAspect="1"/>
        </xdr:cNvPicPr>
      </xdr:nvPicPr>
      <xdr:blipFill>
        <a:blip r:embed="rId1"/>
        <a:stretch>
          <a:fillRect/>
        </a:stretch>
      </xdr:blipFill>
      <xdr:spPr>
        <a:xfrm>
          <a:off x="6315075" y="66675"/>
          <a:ext cx="22574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Q44"/>
  <sheetViews>
    <sheetView tabSelected="1" view="pageBreakPreview" zoomScaleSheetLayoutView="100" zoomScalePageLayoutView="0" workbookViewId="0" topLeftCell="A1">
      <selection activeCell="T3" sqref="T3"/>
    </sheetView>
  </sheetViews>
  <sheetFormatPr defaultColWidth="9.00390625" defaultRowHeight="12.75"/>
  <cols>
    <col min="1" max="1" width="4.875" style="5" customWidth="1"/>
    <col min="2" max="2" width="14.375" style="2" customWidth="1"/>
    <col min="3" max="3" width="6.125" style="1" customWidth="1"/>
    <col min="4" max="4" width="20.625" style="1" customWidth="1"/>
    <col min="5" max="5" width="14.75390625" style="1" customWidth="1"/>
    <col min="6" max="6" width="11.75390625" style="4" customWidth="1"/>
    <col min="7" max="7" width="4.625" style="10" customWidth="1"/>
    <col min="8" max="8" width="12.75390625" style="4" customWidth="1"/>
    <col min="9" max="9" width="4.625" style="10" customWidth="1"/>
    <col min="10" max="10" width="17.875" style="4" customWidth="1"/>
    <col min="11" max="11" width="4.375" style="10" customWidth="1"/>
    <col min="12" max="12" width="2.625" style="1" customWidth="1"/>
    <col min="13" max="17" width="11.125" style="1" hidden="1" customWidth="1"/>
    <col min="18" max="16384" width="9.125" style="1" customWidth="1"/>
  </cols>
  <sheetData>
    <row r="1" spans="1:12" ht="42" customHeight="1" thickBot="1" thickTop="1">
      <c r="A1" s="83" t="s">
        <v>27</v>
      </c>
      <c r="B1" s="84"/>
      <c r="C1" s="84"/>
      <c r="D1" s="84"/>
      <c r="E1" s="84"/>
      <c r="F1" s="84"/>
      <c r="G1" s="84"/>
      <c r="H1" s="85"/>
      <c r="I1" s="85"/>
      <c r="J1" s="85"/>
      <c r="K1" s="85"/>
      <c r="L1" s="86"/>
    </row>
    <row r="2" spans="1:12" ht="21" customHeight="1" thickTop="1">
      <c r="A2" s="76" t="s">
        <v>1</v>
      </c>
      <c r="B2" s="77" t="s">
        <v>8</v>
      </c>
      <c r="C2" s="78"/>
      <c r="D2" s="78"/>
      <c r="E2" s="79"/>
      <c r="F2" s="80"/>
      <c r="G2" s="81"/>
      <c r="H2" s="81"/>
      <c r="I2" s="81"/>
      <c r="J2" s="81"/>
      <c r="K2" s="82"/>
      <c r="L2" s="36"/>
    </row>
    <row r="3" spans="1:12" ht="20.25" customHeight="1">
      <c r="A3" s="17" t="s">
        <v>3</v>
      </c>
      <c r="B3" s="38" t="s">
        <v>47</v>
      </c>
      <c r="C3" s="39"/>
      <c r="D3" s="39"/>
      <c r="E3" s="40"/>
      <c r="F3" s="70"/>
      <c r="G3" s="71"/>
      <c r="H3" s="72"/>
      <c r="I3" s="73"/>
      <c r="J3" s="46"/>
      <c r="K3" s="47"/>
      <c r="L3" s="37"/>
    </row>
    <row r="4" spans="1:12" s="3" customFormat="1" ht="21.75" customHeight="1">
      <c r="A4" s="17" t="s">
        <v>4</v>
      </c>
      <c r="B4" s="38" t="s">
        <v>0</v>
      </c>
      <c r="C4" s="39"/>
      <c r="D4" s="39"/>
      <c r="E4" s="40"/>
      <c r="F4" s="74"/>
      <c r="G4" s="46"/>
      <c r="H4" s="46"/>
      <c r="I4" s="46"/>
      <c r="J4" s="46"/>
      <c r="K4" s="47"/>
      <c r="L4" s="36"/>
    </row>
    <row r="5" spans="1:12" ht="23.25" customHeight="1">
      <c r="A5" s="17" t="s">
        <v>23</v>
      </c>
      <c r="B5" s="38" t="s">
        <v>9</v>
      </c>
      <c r="C5" s="39"/>
      <c r="D5" s="39"/>
      <c r="E5" s="40"/>
      <c r="F5" s="75"/>
      <c r="G5" s="46"/>
      <c r="H5" s="46"/>
      <c r="I5" s="46"/>
      <c r="J5" s="46"/>
      <c r="K5" s="47"/>
      <c r="L5" s="36"/>
    </row>
    <row r="6" spans="1:12" ht="24" customHeight="1">
      <c r="A6" s="17" t="s">
        <v>24</v>
      </c>
      <c r="B6" s="38" t="s">
        <v>10</v>
      </c>
      <c r="C6" s="39"/>
      <c r="D6" s="39"/>
      <c r="E6" s="40"/>
      <c r="F6" s="45"/>
      <c r="G6" s="46"/>
      <c r="H6" s="46"/>
      <c r="I6" s="46"/>
      <c r="J6" s="46"/>
      <c r="K6" s="47"/>
      <c r="L6" s="36"/>
    </row>
    <row r="7" spans="1:12" ht="26.25" customHeight="1">
      <c r="A7" s="17" t="s">
        <v>25</v>
      </c>
      <c r="B7" s="38" t="s">
        <v>11</v>
      </c>
      <c r="C7" s="39"/>
      <c r="D7" s="39"/>
      <c r="E7" s="40"/>
      <c r="F7" s="45"/>
      <c r="G7" s="46"/>
      <c r="H7" s="46"/>
      <c r="I7" s="46"/>
      <c r="J7" s="46"/>
      <c r="K7" s="47"/>
      <c r="L7" s="36"/>
    </row>
    <row r="8" spans="1:12" ht="40.5" customHeight="1">
      <c r="A8" s="17" t="s">
        <v>26</v>
      </c>
      <c r="B8" s="38" t="s">
        <v>6</v>
      </c>
      <c r="C8" s="39"/>
      <c r="D8" s="39"/>
      <c r="E8" s="40"/>
      <c r="F8" s="45"/>
      <c r="G8" s="46"/>
      <c r="H8" s="46"/>
      <c r="I8" s="46"/>
      <c r="J8" s="46"/>
      <c r="K8" s="47"/>
      <c r="L8" s="36"/>
    </row>
    <row r="9" spans="1:12" ht="12.75" customHeight="1" thickBot="1">
      <c r="A9" s="18"/>
      <c r="B9" s="42"/>
      <c r="C9" s="43"/>
      <c r="D9" s="43"/>
      <c r="E9" s="43"/>
      <c r="F9" s="44"/>
      <c r="G9" s="44"/>
      <c r="H9" s="44"/>
      <c r="I9" s="44"/>
      <c r="J9" s="44"/>
      <c r="K9" s="44"/>
      <c r="L9" s="36"/>
    </row>
    <row r="10" spans="1:16" ht="25.5" customHeight="1" thickBot="1" thickTop="1">
      <c r="A10" s="17" t="s">
        <v>31</v>
      </c>
      <c r="B10" s="38" t="s">
        <v>53</v>
      </c>
      <c r="C10" s="56"/>
      <c r="D10" s="56"/>
      <c r="E10" s="57"/>
      <c r="F10" s="19" t="s">
        <v>28</v>
      </c>
      <c r="G10" s="8"/>
      <c r="H10" s="67"/>
      <c r="I10" s="68"/>
      <c r="J10" s="20" t="s">
        <v>30</v>
      </c>
      <c r="K10" s="11"/>
      <c r="L10" s="35"/>
      <c r="M10" s="6">
        <f>IF(G10=0,0,3)</f>
        <v>0</v>
      </c>
      <c r="N10" s="6"/>
      <c r="O10" s="6">
        <f>IF(K10=0,0,1)</f>
        <v>0</v>
      </c>
      <c r="P10" s="7">
        <f>SUM(M10,O10)</f>
        <v>0</v>
      </c>
    </row>
    <row r="11" spans="1:12" ht="6.75" customHeight="1" thickBot="1" thickTop="1">
      <c r="A11" s="53"/>
      <c r="B11" s="54"/>
      <c r="C11" s="54"/>
      <c r="D11" s="54"/>
      <c r="E11" s="54"/>
      <c r="F11" s="54"/>
      <c r="G11" s="54"/>
      <c r="H11" s="54"/>
      <c r="I11" s="54"/>
      <c r="J11" s="54"/>
      <c r="K11" s="54"/>
      <c r="L11" s="55"/>
    </row>
    <row r="12" spans="1:16" ht="25.5" customHeight="1" thickBot="1" thickTop="1">
      <c r="A12" s="17" t="s">
        <v>32</v>
      </c>
      <c r="B12" s="38" t="s">
        <v>22</v>
      </c>
      <c r="C12" s="56"/>
      <c r="D12" s="56"/>
      <c r="E12" s="57"/>
      <c r="F12" s="19" t="s">
        <v>28</v>
      </c>
      <c r="G12" s="9"/>
      <c r="H12" s="67"/>
      <c r="I12" s="68"/>
      <c r="J12" s="20" t="s">
        <v>30</v>
      </c>
      <c r="K12" s="11"/>
      <c r="L12" s="35"/>
      <c r="M12" s="6">
        <f>IF(G12=0,0,3)</f>
        <v>0</v>
      </c>
      <c r="N12" s="6"/>
      <c r="O12" s="6">
        <f>IF(K12=0,0,1)</f>
        <v>0</v>
      </c>
      <c r="P12" s="7">
        <f>SUM(M12,O12)</f>
        <v>0</v>
      </c>
    </row>
    <row r="13" spans="1:12" ht="6" customHeight="1" thickBot="1" thickTop="1">
      <c r="A13" s="53"/>
      <c r="B13" s="54"/>
      <c r="C13" s="54"/>
      <c r="D13" s="54"/>
      <c r="E13" s="54"/>
      <c r="F13" s="54"/>
      <c r="G13" s="54"/>
      <c r="H13" s="54"/>
      <c r="I13" s="54"/>
      <c r="J13" s="54"/>
      <c r="K13" s="54"/>
      <c r="L13" s="55"/>
    </row>
    <row r="14" spans="1:16" ht="25.5" customHeight="1" thickBot="1" thickTop="1">
      <c r="A14" s="17" t="s">
        <v>33</v>
      </c>
      <c r="B14" s="41" t="s">
        <v>12</v>
      </c>
      <c r="C14" s="41"/>
      <c r="D14" s="41"/>
      <c r="E14" s="41"/>
      <c r="F14" s="19" t="s">
        <v>28</v>
      </c>
      <c r="G14" s="9"/>
      <c r="H14" s="20" t="s">
        <v>29</v>
      </c>
      <c r="I14" s="9"/>
      <c r="J14" s="20" t="s">
        <v>30</v>
      </c>
      <c r="K14" s="11"/>
      <c r="L14" s="35"/>
      <c r="M14" s="6">
        <f>IF(G14=0,0,3)</f>
        <v>0</v>
      </c>
      <c r="N14" s="6">
        <f>IF(I14=0,0,2)</f>
        <v>0</v>
      </c>
      <c r="O14" s="6">
        <f>IF(K14=0,0,1)</f>
        <v>0</v>
      </c>
      <c r="P14" s="7">
        <f>SUM(M14,N14,O14)</f>
        <v>0</v>
      </c>
    </row>
    <row r="15" spans="1:12" ht="4.5" customHeight="1" thickBot="1" thickTop="1">
      <c r="A15" s="53"/>
      <c r="B15" s="54"/>
      <c r="C15" s="54"/>
      <c r="D15" s="54"/>
      <c r="E15" s="54"/>
      <c r="F15" s="54"/>
      <c r="G15" s="54"/>
      <c r="H15" s="54"/>
      <c r="I15" s="54"/>
      <c r="J15" s="54"/>
      <c r="K15" s="54"/>
      <c r="L15" s="55"/>
    </row>
    <row r="16" spans="1:16" ht="25.5" customHeight="1" thickBot="1" thickTop="1">
      <c r="A16" s="17" t="s">
        <v>34</v>
      </c>
      <c r="B16" s="41" t="s">
        <v>13</v>
      </c>
      <c r="C16" s="41"/>
      <c r="D16" s="41"/>
      <c r="E16" s="41"/>
      <c r="F16" s="19" t="s">
        <v>28</v>
      </c>
      <c r="G16" s="9"/>
      <c r="H16" s="20" t="s">
        <v>29</v>
      </c>
      <c r="I16" s="9"/>
      <c r="J16" s="20" t="s">
        <v>30</v>
      </c>
      <c r="K16" s="11"/>
      <c r="L16" s="35"/>
      <c r="M16" s="6">
        <f>IF(G16=0,0,3)</f>
        <v>0</v>
      </c>
      <c r="N16" s="6">
        <f>IF(I16=0,0,2)</f>
        <v>0</v>
      </c>
      <c r="O16" s="6">
        <f>IF(K16=0,0,1)</f>
        <v>0</v>
      </c>
      <c r="P16" s="7">
        <f>SUM(M16,N16,O16)</f>
        <v>0</v>
      </c>
    </row>
    <row r="17" spans="1:12" ht="4.5" customHeight="1" thickBot="1" thickTop="1">
      <c r="A17" s="53"/>
      <c r="B17" s="54"/>
      <c r="C17" s="54"/>
      <c r="D17" s="54"/>
      <c r="E17" s="54"/>
      <c r="F17" s="54"/>
      <c r="G17" s="54"/>
      <c r="H17" s="54"/>
      <c r="I17" s="54"/>
      <c r="J17" s="54"/>
      <c r="K17" s="54"/>
      <c r="L17" s="55"/>
    </row>
    <row r="18" spans="1:16" ht="23.25" customHeight="1" thickBot="1" thickTop="1">
      <c r="A18" s="17" t="s">
        <v>35</v>
      </c>
      <c r="B18" s="41" t="s">
        <v>14</v>
      </c>
      <c r="C18" s="41"/>
      <c r="D18" s="41"/>
      <c r="E18" s="41"/>
      <c r="F18" s="19" t="s">
        <v>28</v>
      </c>
      <c r="G18" s="9"/>
      <c r="H18" s="20" t="s">
        <v>29</v>
      </c>
      <c r="I18" s="9"/>
      <c r="J18" s="20" t="s">
        <v>30</v>
      </c>
      <c r="K18" s="11"/>
      <c r="L18" s="35"/>
      <c r="M18" s="6">
        <f>IF(G18=0,0,3)</f>
        <v>0</v>
      </c>
      <c r="N18" s="6">
        <f>IF(I18=0,0,2)</f>
        <v>0</v>
      </c>
      <c r="O18" s="6">
        <f>IF(K18=0,0,1)</f>
        <v>0</v>
      </c>
      <c r="P18" s="7">
        <f>SUM(M18,N18,O18)</f>
        <v>0</v>
      </c>
    </row>
    <row r="19" spans="1:12" ht="4.5" customHeight="1" thickBot="1" thickTop="1">
      <c r="A19" s="53"/>
      <c r="B19" s="54"/>
      <c r="C19" s="54"/>
      <c r="D19" s="54"/>
      <c r="E19" s="54"/>
      <c r="F19" s="54"/>
      <c r="G19" s="54"/>
      <c r="H19" s="54"/>
      <c r="I19" s="54"/>
      <c r="J19" s="54"/>
      <c r="K19" s="54"/>
      <c r="L19" s="55"/>
    </row>
    <row r="20" spans="1:16" ht="24.75" customHeight="1" thickBot="1" thickTop="1">
      <c r="A20" s="17" t="s">
        <v>36</v>
      </c>
      <c r="B20" s="41" t="s">
        <v>15</v>
      </c>
      <c r="C20" s="41"/>
      <c r="D20" s="41"/>
      <c r="E20" s="41"/>
      <c r="F20" s="19" t="s">
        <v>28</v>
      </c>
      <c r="G20" s="9"/>
      <c r="H20" s="20" t="s">
        <v>29</v>
      </c>
      <c r="I20" s="9"/>
      <c r="J20" s="20" t="s">
        <v>30</v>
      </c>
      <c r="K20" s="11"/>
      <c r="L20" s="35"/>
      <c r="M20" s="6">
        <f>IF(G20=0,0,3)</f>
        <v>0</v>
      </c>
      <c r="N20" s="6">
        <f>IF(I20=0,0,2)</f>
        <v>0</v>
      </c>
      <c r="O20" s="6">
        <f>IF(K20=0,0,1)</f>
        <v>0</v>
      </c>
      <c r="P20" s="7">
        <f>SUM(M20,N20,O20)</f>
        <v>0</v>
      </c>
    </row>
    <row r="21" spans="1:12" ht="5.25" customHeight="1" thickBot="1" thickTop="1">
      <c r="A21" s="53"/>
      <c r="B21" s="54"/>
      <c r="C21" s="54"/>
      <c r="D21" s="54"/>
      <c r="E21" s="54"/>
      <c r="F21" s="54"/>
      <c r="G21" s="54"/>
      <c r="H21" s="54"/>
      <c r="I21" s="54"/>
      <c r="J21" s="54"/>
      <c r="K21" s="54"/>
      <c r="L21" s="55"/>
    </row>
    <row r="22" spans="1:16" ht="24.75" customHeight="1" thickBot="1" thickTop="1">
      <c r="A22" s="17" t="s">
        <v>37</v>
      </c>
      <c r="B22" s="41" t="s">
        <v>16</v>
      </c>
      <c r="C22" s="41"/>
      <c r="D22" s="41"/>
      <c r="E22" s="41"/>
      <c r="F22" s="19" t="s">
        <v>28</v>
      </c>
      <c r="G22" s="9"/>
      <c r="H22" s="20" t="s">
        <v>29</v>
      </c>
      <c r="I22" s="9"/>
      <c r="J22" s="20" t="s">
        <v>30</v>
      </c>
      <c r="K22" s="11"/>
      <c r="L22" s="35"/>
      <c r="M22" s="6">
        <f>IF(G22=0,0,3)</f>
        <v>0</v>
      </c>
      <c r="N22" s="6">
        <f>IF(I22=0,0,2)</f>
        <v>0</v>
      </c>
      <c r="O22" s="6">
        <f>IF(K22=0,0,1)</f>
        <v>0</v>
      </c>
      <c r="P22" s="7">
        <f>SUM(M22,N22,O22)</f>
        <v>0</v>
      </c>
    </row>
    <row r="23" spans="1:12" ht="4.5" customHeight="1" thickBot="1" thickTop="1">
      <c r="A23" s="53"/>
      <c r="B23" s="54"/>
      <c r="C23" s="54"/>
      <c r="D23" s="54"/>
      <c r="E23" s="54"/>
      <c r="F23" s="54"/>
      <c r="G23" s="54"/>
      <c r="H23" s="54"/>
      <c r="I23" s="54"/>
      <c r="J23" s="54"/>
      <c r="K23" s="54"/>
      <c r="L23" s="55"/>
    </row>
    <row r="24" spans="1:16" ht="24" customHeight="1" thickBot="1" thickTop="1">
      <c r="A24" s="17" t="s">
        <v>38</v>
      </c>
      <c r="B24" s="41" t="s">
        <v>17</v>
      </c>
      <c r="C24" s="41"/>
      <c r="D24" s="41"/>
      <c r="E24" s="41"/>
      <c r="F24" s="19" t="s">
        <v>28</v>
      </c>
      <c r="G24" s="9"/>
      <c r="H24" s="20" t="s">
        <v>29</v>
      </c>
      <c r="I24" s="9"/>
      <c r="J24" s="20" t="s">
        <v>30</v>
      </c>
      <c r="K24" s="11"/>
      <c r="L24" s="35"/>
      <c r="M24" s="6">
        <f>IF(G24=0,0,3)</f>
        <v>0</v>
      </c>
      <c r="N24" s="6">
        <f>IF(I24=0,0,2)</f>
        <v>0</v>
      </c>
      <c r="O24" s="6">
        <f>IF(K24=0,0,1)</f>
        <v>0</v>
      </c>
      <c r="P24" s="7">
        <f>SUM(M24,N24,O24)</f>
        <v>0</v>
      </c>
    </row>
    <row r="25" spans="1:12" ht="5.25" customHeight="1" thickBot="1" thickTop="1">
      <c r="A25" s="53"/>
      <c r="B25" s="54"/>
      <c r="C25" s="54"/>
      <c r="D25" s="54"/>
      <c r="E25" s="54"/>
      <c r="F25" s="54"/>
      <c r="G25" s="54"/>
      <c r="H25" s="54"/>
      <c r="I25" s="54"/>
      <c r="J25" s="54"/>
      <c r="K25" s="54"/>
      <c r="L25" s="55"/>
    </row>
    <row r="26" spans="1:16" ht="24.75" customHeight="1" thickBot="1" thickTop="1">
      <c r="A26" s="17" t="s">
        <v>39</v>
      </c>
      <c r="B26" s="41" t="s">
        <v>18</v>
      </c>
      <c r="C26" s="41"/>
      <c r="D26" s="41"/>
      <c r="E26" s="41"/>
      <c r="F26" s="19" t="s">
        <v>28</v>
      </c>
      <c r="G26" s="9"/>
      <c r="H26" s="20" t="s">
        <v>29</v>
      </c>
      <c r="I26" s="9"/>
      <c r="J26" s="20" t="s">
        <v>30</v>
      </c>
      <c r="K26" s="11"/>
      <c r="L26" s="35"/>
      <c r="M26" s="6">
        <f>IF(G26=0,0,3)</f>
        <v>0</v>
      </c>
      <c r="N26" s="6">
        <f>IF(I26=0,0,2)</f>
        <v>0</v>
      </c>
      <c r="O26" s="6">
        <f>IF(K26=0,0,1)</f>
        <v>0</v>
      </c>
      <c r="P26" s="7">
        <f>SUM(M26,N26,O26)</f>
        <v>0</v>
      </c>
    </row>
    <row r="27" spans="1:12" ht="5.25" customHeight="1" thickBot="1" thickTop="1">
      <c r="A27" s="53"/>
      <c r="B27" s="54"/>
      <c r="C27" s="54"/>
      <c r="D27" s="54"/>
      <c r="E27" s="54"/>
      <c r="F27" s="54"/>
      <c r="G27" s="54"/>
      <c r="H27" s="54"/>
      <c r="I27" s="54"/>
      <c r="J27" s="54"/>
      <c r="K27" s="54"/>
      <c r="L27" s="55"/>
    </row>
    <row r="28" spans="1:16" ht="24" customHeight="1" thickBot="1" thickTop="1">
      <c r="A28" s="17" t="s">
        <v>40</v>
      </c>
      <c r="B28" s="41" t="s">
        <v>19</v>
      </c>
      <c r="C28" s="41"/>
      <c r="D28" s="41"/>
      <c r="E28" s="41"/>
      <c r="F28" s="19" t="s">
        <v>28</v>
      </c>
      <c r="G28" s="9"/>
      <c r="H28" s="20" t="s">
        <v>29</v>
      </c>
      <c r="I28" s="9"/>
      <c r="J28" s="20" t="s">
        <v>30</v>
      </c>
      <c r="K28" s="11"/>
      <c r="L28" s="35"/>
      <c r="M28" s="6">
        <f>IF(G28=0,0,3)</f>
        <v>0</v>
      </c>
      <c r="N28" s="6">
        <f>IF(I28=0,0,2)</f>
        <v>0</v>
      </c>
      <c r="O28" s="6">
        <f>IF(K28=0,0,1)</f>
        <v>0</v>
      </c>
      <c r="P28" s="7">
        <f>SUM(M28,N28,O28)</f>
        <v>0</v>
      </c>
    </row>
    <row r="29" spans="1:12" ht="5.25" customHeight="1" thickBot="1" thickTop="1">
      <c r="A29" s="53"/>
      <c r="B29" s="54"/>
      <c r="C29" s="54"/>
      <c r="D29" s="54"/>
      <c r="E29" s="54"/>
      <c r="F29" s="54"/>
      <c r="G29" s="54"/>
      <c r="H29" s="54"/>
      <c r="I29" s="54"/>
      <c r="J29" s="54"/>
      <c r="K29" s="54"/>
      <c r="L29" s="55"/>
    </row>
    <row r="30" spans="1:16" ht="24" customHeight="1" thickBot="1" thickTop="1">
      <c r="A30" s="17" t="s">
        <v>41</v>
      </c>
      <c r="B30" s="41" t="s">
        <v>20</v>
      </c>
      <c r="C30" s="41"/>
      <c r="D30" s="41"/>
      <c r="E30" s="41"/>
      <c r="F30" s="19" t="s">
        <v>28</v>
      </c>
      <c r="G30" s="9"/>
      <c r="H30" s="20" t="s">
        <v>29</v>
      </c>
      <c r="I30" s="9"/>
      <c r="J30" s="20" t="s">
        <v>30</v>
      </c>
      <c r="K30" s="11"/>
      <c r="L30" s="35"/>
      <c r="M30" s="6">
        <f>IF(G30=0,0,3)</f>
        <v>0</v>
      </c>
      <c r="N30" s="6">
        <f>IF(I30=0,0,2)</f>
        <v>0</v>
      </c>
      <c r="O30" s="6">
        <f>IF(K30=0,0,1)</f>
        <v>0</v>
      </c>
      <c r="P30" s="7">
        <f>SUM(M30,N30,O30)</f>
        <v>0</v>
      </c>
    </row>
    <row r="31" spans="1:12" ht="4.5" customHeight="1" thickBot="1" thickTop="1">
      <c r="A31" s="53"/>
      <c r="B31" s="54"/>
      <c r="C31" s="54"/>
      <c r="D31" s="54"/>
      <c r="E31" s="54"/>
      <c r="F31" s="54"/>
      <c r="G31" s="54"/>
      <c r="H31" s="54"/>
      <c r="I31" s="54"/>
      <c r="J31" s="54"/>
      <c r="K31" s="54"/>
      <c r="L31" s="55"/>
    </row>
    <row r="32" spans="1:16" ht="23.25" customHeight="1" thickBot="1" thickTop="1">
      <c r="A32" s="17" t="s">
        <v>42</v>
      </c>
      <c r="B32" s="41" t="s">
        <v>21</v>
      </c>
      <c r="C32" s="41"/>
      <c r="D32" s="41"/>
      <c r="E32" s="41"/>
      <c r="F32" s="19" t="s">
        <v>28</v>
      </c>
      <c r="G32" s="9"/>
      <c r="H32" s="20" t="s">
        <v>29</v>
      </c>
      <c r="I32" s="9"/>
      <c r="J32" s="20" t="s">
        <v>30</v>
      </c>
      <c r="K32" s="11"/>
      <c r="L32" s="35"/>
      <c r="M32" s="6">
        <f>IF(G32=0,0,3)</f>
        <v>0</v>
      </c>
      <c r="N32" s="6">
        <f>IF(I32=0,0,2)</f>
        <v>0</v>
      </c>
      <c r="O32" s="6">
        <f>IF(K32=0,0,1)</f>
        <v>0</v>
      </c>
      <c r="P32" s="7">
        <f>SUM(M32,N32,O32)</f>
        <v>0</v>
      </c>
    </row>
    <row r="33" spans="1:12" ht="4.5" customHeight="1" thickBot="1" thickTop="1">
      <c r="A33" s="53"/>
      <c r="B33" s="54"/>
      <c r="C33" s="54"/>
      <c r="D33" s="54"/>
      <c r="E33" s="54"/>
      <c r="F33" s="54"/>
      <c r="G33" s="54"/>
      <c r="H33" s="54"/>
      <c r="I33" s="54"/>
      <c r="J33" s="54"/>
      <c r="K33" s="54"/>
      <c r="L33" s="55"/>
    </row>
    <row r="34" spans="1:16" ht="24" customHeight="1" thickBot="1" thickTop="1">
      <c r="A34" s="17" t="s">
        <v>43</v>
      </c>
      <c r="B34" s="41" t="s">
        <v>49</v>
      </c>
      <c r="C34" s="41"/>
      <c r="D34" s="41"/>
      <c r="E34" s="41"/>
      <c r="F34" s="21" t="s">
        <v>28</v>
      </c>
      <c r="G34" s="9"/>
      <c r="H34" s="20" t="s">
        <v>29</v>
      </c>
      <c r="I34" s="9"/>
      <c r="J34" s="22" t="s">
        <v>30</v>
      </c>
      <c r="K34" s="11"/>
      <c r="L34" s="35"/>
      <c r="M34" s="6">
        <f>IF(G34=0,0,3)</f>
        <v>0</v>
      </c>
      <c r="N34" s="6">
        <f>IF(I34=0,0,2)</f>
        <v>0</v>
      </c>
      <c r="O34" s="6">
        <f>IF(K34=0,0,1)</f>
        <v>0</v>
      </c>
      <c r="P34" s="7">
        <f>SUM(M34,N34,O34)</f>
        <v>0</v>
      </c>
    </row>
    <row r="35" spans="1:12" ht="4.5" customHeight="1" thickBot="1" thickTop="1">
      <c r="A35" s="53"/>
      <c r="B35" s="54"/>
      <c r="C35" s="54"/>
      <c r="D35" s="54"/>
      <c r="E35" s="54"/>
      <c r="F35" s="54"/>
      <c r="G35" s="54"/>
      <c r="H35" s="54"/>
      <c r="I35" s="54"/>
      <c r="J35" s="54"/>
      <c r="K35" s="54"/>
      <c r="L35" s="55"/>
    </row>
    <row r="36" spans="1:16" ht="24" customHeight="1" thickBot="1" thickTop="1">
      <c r="A36" s="17" t="s">
        <v>48</v>
      </c>
      <c r="B36" s="41" t="s">
        <v>51</v>
      </c>
      <c r="C36" s="41"/>
      <c r="D36" s="41"/>
      <c r="E36" s="41"/>
      <c r="F36" s="21" t="s">
        <v>28</v>
      </c>
      <c r="G36" s="9"/>
      <c r="H36" s="20" t="s">
        <v>29</v>
      </c>
      <c r="I36" s="9"/>
      <c r="J36" s="22" t="s">
        <v>30</v>
      </c>
      <c r="K36" s="11"/>
      <c r="L36" s="35"/>
      <c r="M36" s="6">
        <f>IF(G36=0,0,3)</f>
        <v>0</v>
      </c>
      <c r="N36" s="6">
        <f>IF(I36=0,0,2)</f>
        <v>0</v>
      </c>
      <c r="O36" s="6">
        <f>IF(K36=0,0,1)</f>
        <v>0</v>
      </c>
      <c r="P36" s="7">
        <f>SUM(M36,N36,O36)</f>
        <v>0</v>
      </c>
    </row>
    <row r="37" spans="1:12" ht="4.5" customHeight="1" thickBot="1" thickTop="1">
      <c r="A37" s="53"/>
      <c r="B37" s="54"/>
      <c r="C37" s="54"/>
      <c r="D37" s="54"/>
      <c r="E37" s="54"/>
      <c r="F37" s="54"/>
      <c r="G37" s="54"/>
      <c r="H37" s="54"/>
      <c r="I37" s="54"/>
      <c r="J37" s="54"/>
      <c r="K37" s="54"/>
      <c r="L37" s="55"/>
    </row>
    <row r="38" spans="1:16" ht="24" customHeight="1" thickBot="1" thickTop="1">
      <c r="A38" s="17" t="s">
        <v>50</v>
      </c>
      <c r="B38" s="41" t="s">
        <v>52</v>
      </c>
      <c r="C38" s="41"/>
      <c r="D38" s="41"/>
      <c r="E38" s="41"/>
      <c r="F38" s="19" t="s">
        <v>28</v>
      </c>
      <c r="G38" s="9"/>
      <c r="H38" s="67"/>
      <c r="I38" s="68"/>
      <c r="J38" s="20" t="s">
        <v>30</v>
      </c>
      <c r="K38" s="11"/>
      <c r="L38" s="35"/>
      <c r="M38" s="6">
        <f>IF(G38=0,0,3)</f>
        <v>0</v>
      </c>
      <c r="N38" s="6"/>
      <c r="O38" s="6">
        <f>IF(K38=0,0,1)</f>
        <v>0</v>
      </c>
      <c r="P38" s="7">
        <f>SUM(M38,O38)</f>
        <v>0</v>
      </c>
    </row>
    <row r="39" spans="1:16" ht="8.25" customHeight="1" thickTop="1">
      <c r="A39" s="23"/>
      <c r="B39" s="24"/>
      <c r="C39" s="24"/>
      <c r="D39" s="24"/>
      <c r="E39" s="24"/>
      <c r="F39" s="24"/>
      <c r="G39" s="24"/>
      <c r="H39" s="24"/>
      <c r="I39" s="24"/>
      <c r="J39" s="24"/>
      <c r="K39" s="24"/>
      <c r="L39" s="25"/>
      <c r="N39" s="14">
        <f>(P39/45)*100</f>
        <v>0</v>
      </c>
      <c r="O39" s="1" t="s">
        <v>44</v>
      </c>
      <c r="P39" s="12">
        <f>SUM(P10:P38)</f>
        <v>0</v>
      </c>
    </row>
    <row r="40" spans="1:17" ht="45.75" customHeight="1">
      <c r="A40" s="48" t="e">
        <f>CHOOSE(Q40,"Рейтинг А","Рейтинг В","Рейтинг С","Рейтинг D")</f>
        <v>#VALUE!</v>
      </c>
      <c r="B40" s="49"/>
      <c r="C40" s="49"/>
      <c r="D40" s="50" t="e">
        <f>CHOOSE(Q40,"Рекомендуется для заключения контракта","Одобрен для заключения контракта","Не рекомендуется для заключения контракта","Не одобрен для заключения контракта")</f>
        <v>#VALUE!</v>
      </c>
      <c r="E40" s="51"/>
      <c r="F40" s="51"/>
      <c r="G40" s="51"/>
      <c r="H40" s="51"/>
      <c r="I40" s="51"/>
      <c r="J40" s="51"/>
      <c r="K40" s="51"/>
      <c r="L40" s="52"/>
      <c r="M40" s="1">
        <f>IF(N39&gt;=90,1,0)</f>
        <v>0</v>
      </c>
      <c r="N40" s="1">
        <f>IF(AND(N39&gt;=80,N39&lt;90),2,0)</f>
        <v>0</v>
      </c>
      <c r="O40" s="1">
        <f>IF(AND(N39&gt;=60,N39&lt;80),3,0)</f>
        <v>0</v>
      </c>
      <c r="P40" s="1">
        <f>IF(AND(N39&gt;=1,N39&lt;60),4,0)</f>
        <v>0</v>
      </c>
      <c r="Q40" s="13">
        <f>SUM(M40:P40)</f>
        <v>0</v>
      </c>
    </row>
    <row r="41" spans="1:12" ht="17.25" customHeight="1">
      <c r="A41" s="26"/>
      <c r="B41" s="65" t="s">
        <v>45</v>
      </c>
      <c r="C41" s="66"/>
      <c r="D41" s="66"/>
      <c r="E41" s="66"/>
      <c r="F41" s="66"/>
      <c r="G41" s="69">
        <f>P39/45</f>
        <v>0</v>
      </c>
      <c r="H41" s="66"/>
      <c r="I41" s="66"/>
      <c r="J41" s="66"/>
      <c r="K41" s="66"/>
      <c r="L41" s="27"/>
    </row>
    <row r="42" spans="1:12" ht="18">
      <c r="A42" s="23"/>
      <c r="B42" s="58" t="s">
        <v>2</v>
      </c>
      <c r="C42" s="59"/>
      <c r="D42" s="16"/>
      <c r="E42" s="61" t="s">
        <v>5</v>
      </c>
      <c r="F42" s="60"/>
      <c r="G42" s="60"/>
      <c r="H42" s="62"/>
      <c r="I42" s="63"/>
      <c r="J42" s="63"/>
      <c r="K42" s="64"/>
      <c r="L42" s="34"/>
    </row>
    <row r="43" spans="1:12" ht="22.5" customHeight="1">
      <c r="A43" s="23"/>
      <c r="B43" s="58" t="s">
        <v>7</v>
      </c>
      <c r="C43" s="60"/>
      <c r="D43" s="15"/>
      <c r="E43" s="61" t="s">
        <v>46</v>
      </c>
      <c r="F43" s="60"/>
      <c r="G43" s="60"/>
      <c r="H43" s="62"/>
      <c r="I43" s="63"/>
      <c r="J43" s="63"/>
      <c r="K43" s="64"/>
      <c r="L43" s="34"/>
    </row>
    <row r="44" spans="1:12" ht="12" customHeight="1" thickBot="1">
      <c r="A44" s="28"/>
      <c r="B44" s="29"/>
      <c r="C44" s="30"/>
      <c r="D44" s="30"/>
      <c r="E44" s="30"/>
      <c r="F44" s="31"/>
      <c r="G44" s="32"/>
      <c r="H44" s="31"/>
      <c r="I44" s="32"/>
      <c r="J44" s="31"/>
      <c r="K44" s="32"/>
      <c r="L44" s="33"/>
    </row>
    <row r="45" ht="23.25" thickTop="1"/>
  </sheetData>
  <sheetProtection password="DBCD" sheet="1"/>
  <protectedRanges>
    <protectedRange sqref="F2:K8 G10 G12 G14 G16 G18 G20 G22 G24 G26 G28 G30 G32 G34 G36 G38 I14 I16 I18 I20 I22 I24 I26 I28 I30 I32 I34 I36 K10 K12 K14 K16 K18 K20 K22 K24 K26 K28 K30 K32 K34 K36 K38 D42:D43 H42:H43" name="Диапазон1"/>
  </protectedRanges>
  <mergeCells count="59">
    <mergeCell ref="A33:L33"/>
    <mergeCell ref="F3:H3"/>
    <mergeCell ref="F2:K2"/>
    <mergeCell ref="I3:K3"/>
    <mergeCell ref="F4:K4"/>
    <mergeCell ref="F5:K5"/>
    <mergeCell ref="B41:F41"/>
    <mergeCell ref="H10:I10"/>
    <mergeCell ref="H12:I12"/>
    <mergeCell ref="H38:I38"/>
    <mergeCell ref="A11:L11"/>
    <mergeCell ref="A13:L13"/>
    <mergeCell ref="A15:L15"/>
    <mergeCell ref="G41:K41"/>
    <mergeCell ref="A27:L27"/>
    <mergeCell ref="A29:L29"/>
    <mergeCell ref="B3:E3"/>
    <mergeCell ref="B42:C42"/>
    <mergeCell ref="B43:C43"/>
    <mergeCell ref="B5:E5"/>
    <mergeCell ref="E42:G42"/>
    <mergeCell ref="E43:G43"/>
    <mergeCell ref="A17:L17"/>
    <mergeCell ref="A19:L19"/>
    <mergeCell ref="H42:K42"/>
    <mergeCell ref="H43:K43"/>
    <mergeCell ref="B26:E26"/>
    <mergeCell ref="A21:L21"/>
    <mergeCell ref="A23:L23"/>
    <mergeCell ref="A25:L25"/>
    <mergeCell ref="B22:E22"/>
    <mergeCell ref="B32:E32"/>
    <mergeCell ref="A31:L31"/>
    <mergeCell ref="A40:C40"/>
    <mergeCell ref="D40:L40"/>
    <mergeCell ref="B34:E34"/>
    <mergeCell ref="B36:E36"/>
    <mergeCell ref="A35:L35"/>
    <mergeCell ref="A37:L37"/>
    <mergeCell ref="B38:E38"/>
    <mergeCell ref="B9:K9"/>
    <mergeCell ref="F6:K6"/>
    <mergeCell ref="F7:K7"/>
    <mergeCell ref="F8:K8"/>
    <mergeCell ref="B24:E24"/>
    <mergeCell ref="B28:E28"/>
    <mergeCell ref="B30:E30"/>
    <mergeCell ref="B8:E8"/>
    <mergeCell ref="B7:E7"/>
    <mergeCell ref="A1:G1"/>
    <mergeCell ref="B6:E6"/>
    <mergeCell ref="B14:E14"/>
    <mergeCell ref="B16:E16"/>
    <mergeCell ref="B18:E18"/>
    <mergeCell ref="B20:E20"/>
    <mergeCell ref="B4:E4"/>
    <mergeCell ref="B10:E10"/>
    <mergeCell ref="B12:E12"/>
    <mergeCell ref="B2:E2"/>
  </mergeCells>
  <conditionalFormatting sqref="D40:L40">
    <cfRule type="expression" priority="8" dxfId="5" stopIfTrue="1">
      <formula>NOT(ISERROR(SEARCH("не реком",D40)))</formula>
    </cfRule>
    <cfRule type="expression" priority="9" dxfId="6" stopIfTrue="1">
      <formula>NOT(ISERROR(SEARCH("Не одобрен",D40)))</formula>
    </cfRule>
  </conditionalFormatting>
  <conditionalFormatting sqref="A40:C40">
    <cfRule type="containsText" priority="1" dxfId="7" operator="containsText" stopIfTrue="1" text="А">
      <formula>NOT(ISERROR(SEARCH("А",A40)))</formula>
    </cfRule>
    <cfRule type="containsText" priority="3" dxfId="8" operator="containsText" stopIfTrue="1" text="В">
      <formula>NOT(ISERROR(SEARCH("В",A40)))</formula>
    </cfRule>
    <cfRule type="containsText" priority="5" dxfId="9" operator="containsText" stopIfTrue="1" text="С">
      <formula>NOT(ISERROR(SEARCH("С",A40)))</formula>
    </cfRule>
    <cfRule type="containsText" priority="7" dxfId="10" operator="containsText" stopIfTrue="1" text="D">
      <formula>NOT(ISERROR(SEARCH("D",A40)))</formula>
    </cfRule>
  </conditionalFormatting>
  <printOptions/>
  <pageMargins left="0.3937007874015748" right="0.3937007874015748" top="0.3937007874015748" bottom="0.27" header="0.5118110236220472" footer="0.26"/>
  <pageSetup fitToHeight="1" fitToWidth="1" horizontalDpi="600" verticalDpi="600" orientation="portrait" paperSize="9" scale="80" r:id="rId2"/>
  <headerFooter alignWithMargins="0">
    <oddFooter>&amp;C&amp;"Tahoma,обычный"&amp;F&amp;R&amp;"Tahoma,обычный"Страница 2</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2015-08-28T13:17:29Z</cp:lastPrinted>
  <dcterms:created xsi:type="dcterms:W3CDTF">2006-09-20T08:03:32Z</dcterms:created>
  <dcterms:modified xsi:type="dcterms:W3CDTF">2015-08-28T13:18:44Z</dcterms:modified>
  <cp:category/>
  <cp:version/>
  <cp:contentType/>
  <cp:contentStatus/>
</cp:coreProperties>
</file>